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50" windowHeight="7155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<sst xmlns="http://schemas.openxmlformats.org/spreadsheetml/2006/main" count="34" uniqueCount="29">
  <si>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14.08.2020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</si>
  <si>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</si>
  <si>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</si>
  <si>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</si>
  <si>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</si>
  <si>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</si>
  <si>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</si>
  <si>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</si>
  <si>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</si>
  <si>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</si>
  <si>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</si>
  <si>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</si>
  <si>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</si>
  <si>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</si>
  <si>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</si>
  <si>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</si>
  <si>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</si>
  <si>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</si>
  <si>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</si>
  <si>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</si>
  <si>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</si>
  <si>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>6</t>
  </si>
  <si>
    <t xml:space="preserve">   Приволжский федеральный округ</t>
  </si>
  <si>
    <t>7</t>
  </si>
  <si>
    <t xml:space="preserve">  Уральский федеральный округ</t>
  </si>
  <si>
    <t>2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</si>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</sst>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178" formatCode="0.000"/>
    <numFmt numFmtId="179" formatCode="0.0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3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5" fillId="9" borderId="3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29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8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8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8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9" fontId="1" fillId="0" borderId="0" xfId="34" applyNumberFormat="1"/>
    <xf numFmtId="2" fontId="5" fillId="0" borderId="21" xfId="34" applyNumberFormat="1" applyFont="1" applyBorder="1"/>
    <xf numFmtId="178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9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8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9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H23" sqref="H23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913452</v>
      </c>
      <c r="E5" s="22">
        <f t="shared" ref="E5:E14" si="0">D5*1000/C5</f>
        <v>6.22475307488636</v>
      </c>
      <c r="F5" s="23"/>
      <c r="G5" s="24">
        <f>D5*100/C5</f>
        <v>0.622475307488636</v>
      </c>
      <c r="H5" s="21">
        <f>H6+H8+H9+H10+H11+H12+H13+H14</f>
        <v>15534</v>
      </c>
      <c r="I5" s="60">
        <f t="shared" ref="I5:I14" si="1">H5*100/D5</f>
        <v>1.70058196818224</v>
      </c>
      <c r="J5" s="61">
        <f>H5/(C5/100000)</f>
        <v>10.5857028355387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423511</v>
      </c>
      <c r="E6" s="22">
        <f t="shared" si="0"/>
        <v>10.7382465591026</v>
      </c>
      <c r="F6" s="23">
        <v>1</v>
      </c>
      <c r="G6" s="26">
        <f>D6*100/C6</f>
        <v>1.07382465591026</v>
      </c>
      <c r="H6" s="27">
        <v>7188</v>
      </c>
      <c r="I6" s="65">
        <f t="shared" si="1"/>
        <v>1.69724044948065</v>
      </c>
      <c r="J6" s="61">
        <f t="shared" ref="J6:J14" si="2">H6/(C6/100000)</f>
        <v>18.2253864166053</v>
      </c>
      <c r="K6" s="62">
        <v>2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250991</v>
      </c>
      <c r="E7" s="22">
        <f t="shared" si="0"/>
        <v>19.7748018391383</v>
      </c>
      <c r="F7" s="23"/>
      <c r="G7" s="26">
        <f>D7*100/C7</f>
        <v>1.97748018391383</v>
      </c>
      <c r="H7" s="32">
        <v>4633</v>
      </c>
      <c r="I7" s="60">
        <f t="shared" si="1"/>
        <v>1.8458829201047</v>
      </c>
      <c r="J7" s="61">
        <f t="shared" si="2"/>
        <v>36.5019689633204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84247</v>
      </c>
      <c r="E8" s="22">
        <f t="shared" si="0"/>
        <v>6.02742709343753</v>
      </c>
      <c r="F8" s="23">
        <v>3</v>
      </c>
      <c r="G8" s="26">
        <f t="shared" ref="G8:G14" si="3">D8*100/C8</f>
        <v>0.602742709343753</v>
      </c>
      <c r="H8" s="27">
        <v>2941</v>
      </c>
      <c r="I8" s="65">
        <f t="shared" si="1"/>
        <v>3.49092549289589</v>
      </c>
      <c r="J8" s="61">
        <f t="shared" si="2"/>
        <v>21.0412988970525</v>
      </c>
      <c r="K8" s="62">
        <v>1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48386</v>
      </c>
      <c r="E9" s="22">
        <f t="shared" si="0"/>
        <v>2.93850914842204</v>
      </c>
      <c r="F9" s="23">
        <v>8</v>
      </c>
      <c r="G9" s="26">
        <f t="shared" si="3"/>
        <v>0.293850914842204</v>
      </c>
      <c r="H9" s="27">
        <v>644</v>
      </c>
      <c r="I9" s="65">
        <f t="shared" si="1"/>
        <v>1.33096350183938</v>
      </c>
      <c r="J9" s="61">
        <f t="shared" si="2"/>
        <v>3.91104842637084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41356</v>
      </c>
      <c r="E10" s="22">
        <f t="shared" si="0"/>
        <v>4.16528976894406</v>
      </c>
      <c r="F10" s="33" t="s">
        <v>21</v>
      </c>
      <c r="G10" s="26">
        <f t="shared" si="3"/>
        <v>0.416528976894406</v>
      </c>
      <c r="H10" s="27">
        <v>933</v>
      </c>
      <c r="I10" s="65">
        <f t="shared" si="1"/>
        <v>2.25602089176903</v>
      </c>
      <c r="J10" s="61">
        <f t="shared" si="2"/>
        <v>9.39698073900959</v>
      </c>
      <c r="K10" s="62">
        <v>3</v>
      </c>
      <c r="L10" s="66">
        <v>2</v>
      </c>
    </row>
    <row r="11" ht="43.5" customHeight="1" spans="1:12">
      <c r="A11" s="25" t="s">
        <v>22</v>
      </c>
      <c r="B11" s="19">
        <v>14</v>
      </c>
      <c r="C11" s="20">
        <v>29286448</v>
      </c>
      <c r="D11" s="21">
        <v>114259</v>
      </c>
      <c r="E11" s="22">
        <f t="shared" si="0"/>
        <v>3.90142908419621</v>
      </c>
      <c r="F11" s="33" t="s">
        <v>23</v>
      </c>
      <c r="G11" s="26">
        <f t="shared" si="3"/>
        <v>0.390142908419621</v>
      </c>
      <c r="H11" s="27">
        <v>1352</v>
      </c>
      <c r="I11" s="65">
        <f t="shared" si="1"/>
        <v>1.18327659090312</v>
      </c>
      <c r="J11" s="61">
        <f t="shared" si="2"/>
        <v>4.61646970639799</v>
      </c>
      <c r="K11" s="67" t="s">
        <v>23</v>
      </c>
      <c r="L11" s="66" t="s">
        <v>21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76398</v>
      </c>
      <c r="E12" s="22">
        <f t="shared" si="0"/>
        <v>6.18079792630419</v>
      </c>
      <c r="F12" s="34" t="s">
        <v>25</v>
      </c>
      <c r="G12" s="26">
        <f t="shared" si="3"/>
        <v>0.618079792630419</v>
      </c>
      <c r="H12" s="27">
        <v>730</v>
      </c>
      <c r="I12" s="65">
        <f t="shared" si="1"/>
        <v>0.955522395874238</v>
      </c>
      <c r="J12" s="61">
        <f t="shared" si="2"/>
        <v>5.9058908429567</v>
      </c>
      <c r="K12" s="68" t="s">
        <v>19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80427</v>
      </c>
      <c r="E13" s="22">
        <f t="shared" si="0"/>
        <v>4.69808850820926</v>
      </c>
      <c r="F13" s="33" t="s">
        <v>19</v>
      </c>
      <c r="G13" s="26">
        <f t="shared" si="3"/>
        <v>0.469808850820926</v>
      </c>
      <c r="H13" s="27">
        <v>1294</v>
      </c>
      <c r="I13" s="65">
        <f t="shared" si="1"/>
        <v>1.60891242990538</v>
      </c>
      <c r="J13" s="61">
        <f t="shared" si="2"/>
        <v>7.5588129976535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44868</v>
      </c>
      <c r="E14" s="40">
        <f t="shared" si="0"/>
        <v>5.49357509569495</v>
      </c>
      <c r="F14" s="23">
        <v>4</v>
      </c>
      <c r="G14" s="41">
        <f t="shared" si="3"/>
        <v>0.549357509569495</v>
      </c>
      <c r="H14" s="42">
        <v>452</v>
      </c>
      <c r="I14" s="69">
        <f t="shared" si="1"/>
        <v>1.0073994829277</v>
      </c>
      <c r="J14" s="70">
        <f t="shared" si="2"/>
        <v>5.53422471082758</v>
      </c>
      <c r="K14" s="71">
        <v>6</v>
      </c>
      <c r="L14" s="66" t="s">
        <v>23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2020-08-14T12:37:33Z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